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aro\Desktop\Výběrová řízení\Interiérové vybavení chodby\"/>
    </mc:Choice>
  </mc:AlternateContent>
  <xr:revisionPtr revIDLastSave="0" documentId="13_ncr:1_{A2A79BB9-EB33-481E-9773-F8326F8E1CC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Část_02_rekap" sheetId="7" r:id="rId1"/>
    <sheet name="Část_02_rozp" sheetId="6" r:id="rId2"/>
  </sheets>
  <definedNames>
    <definedName name="_xlnm.Print_Area" localSheetId="0">Část_02_rekap!$A$1:$C$16</definedName>
    <definedName name="_xlnm.Print_Area" localSheetId="1">Část_02_rozp!$A$1:$E$104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3" i="6" l="1"/>
  <c r="E102" i="6" s="1"/>
  <c r="C12" i="7" s="1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7" i="6"/>
  <c r="E46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9" i="6"/>
  <c r="E45" i="6" l="1"/>
  <c r="C9" i="7" s="1"/>
  <c r="E48" i="6"/>
  <c r="C11" i="7" s="1"/>
  <c r="E8" i="6"/>
  <c r="C8" i="7" s="1"/>
  <c r="C14" i="7" s="1"/>
  <c r="C15" i="7" s="1"/>
  <c r="C16" i="7" l="1"/>
</calcChain>
</file>

<file path=xl/sharedStrings.xml><?xml version="1.0" encoding="utf-8"?>
<sst xmlns="http://schemas.openxmlformats.org/spreadsheetml/2006/main" count="235" uniqueCount="140">
  <si>
    <t>ozn.</t>
  </si>
  <si>
    <t>popis</t>
  </si>
  <si>
    <t>ks</t>
  </si>
  <si>
    <t>cena/ks</t>
  </si>
  <si>
    <t>cena celkem</t>
  </si>
  <si>
    <t>Ostatní náklady</t>
  </si>
  <si>
    <t>Celkem bez DPH</t>
  </si>
  <si>
    <t>a</t>
  </si>
  <si>
    <t>Stolový nábytek</t>
  </si>
  <si>
    <t>b</t>
  </si>
  <si>
    <t>Úložný nábytek</t>
  </si>
  <si>
    <t>c</t>
  </si>
  <si>
    <t>Sedací nábytek</t>
  </si>
  <si>
    <t>e</t>
  </si>
  <si>
    <t>Ostatní prvky</t>
  </si>
  <si>
    <t>DPH 21%</t>
  </si>
  <si>
    <t>Celkem s DPH</t>
  </si>
  <si>
    <t>skříň</t>
  </si>
  <si>
    <t>e.05</t>
  </si>
  <si>
    <t>e.13</t>
  </si>
  <si>
    <t>e.14</t>
  </si>
  <si>
    <t>e.17</t>
  </si>
  <si>
    <t>e.19</t>
  </si>
  <si>
    <t>d</t>
  </si>
  <si>
    <t>skříň na kufry</t>
  </si>
  <si>
    <t>skříňka</t>
  </si>
  <si>
    <t>skříňka se sezením</t>
  </si>
  <si>
    <t>skříňka na letáky (2-dílná)</t>
  </si>
  <si>
    <t>skříňka na letáky (1-dílná)</t>
  </si>
  <si>
    <t>skříňka na letáky (2-dílná s policemi)</t>
  </si>
  <si>
    <t>vestavěné koše</t>
  </si>
  <si>
    <t>boční deska</t>
  </si>
  <si>
    <t>sezení</t>
  </si>
  <si>
    <t>dveřní panel</t>
  </si>
  <si>
    <t>nástěnka</t>
  </si>
  <si>
    <t>rohová nástěnka</t>
  </si>
  <si>
    <t>revizní dvířka</t>
  </si>
  <si>
    <t>b.01.a</t>
  </si>
  <si>
    <t>b.02.a</t>
  </si>
  <si>
    <t>b.02.b</t>
  </si>
  <si>
    <t>b.02.c</t>
  </si>
  <si>
    <t>b.03.b</t>
  </si>
  <si>
    <t>b.03.e</t>
  </si>
  <si>
    <t>b.03.g</t>
  </si>
  <si>
    <t>b.03.i</t>
  </si>
  <si>
    <t>b.05.a</t>
  </si>
  <si>
    <t>b.05.b</t>
  </si>
  <si>
    <t>b.07.a</t>
  </si>
  <si>
    <t>b.08.a</t>
  </si>
  <si>
    <t>b.08.b</t>
  </si>
  <si>
    <t>b.08.c</t>
  </si>
  <si>
    <t>b.08.d</t>
  </si>
  <si>
    <t>b.09.b</t>
  </si>
  <si>
    <t>b.14.a</t>
  </si>
  <si>
    <t>b.14.b</t>
  </si>
  <si>
    <t>b.15.b</t>
  </si>
  <si>
    <t>b.21.a</t>
  </si>
  <si>
    <t>b.21.b</t>
  </si>
  <si>
    <t>b.21.c</t>
  </si>
  <si>
    <t>e.01.a</t>
  </si>
  <si>
    <t>e.01.b</t>
  </si>
  <si>
    <t>e.01.c</t>
  </si>
  <si>
    <t>e.02.a</t>
  </si>
  <si>
    <t>e.03.a</t>
  </si>
  <si>
    <t>e.03.d</t>
  </si>
  <si>
    <t>e.03.f</t>
  </si>
  <si>
    <t>e.03.u</t>
  </si>
  <si>
    <t>e.04.a</t>
  </si>
  <si>
    <t>e.04.c</t>
  </si>
  <si>
    <t>Světla</t>
  </si>
  <si>
    <t>kuchyňka (chodby)</t>
  </si>
  <si>
    <t>b.02.d</t>
  </si>
  <si>
    <t>b.03.a</t>
  </si>
  <si>
    <t>b.03.h</t>
  </si>
  <si>
    <t>b.03.k</t>
  </si>
  <si>
    <t>b.03.l</t>
  </si>
  <si>
    <t>b.03.m</t>
  </si>
  <si>
    <t>b.03.n</t>
  </si>
  <si>
    <t>b.06.a</t>
  </si>
  <si>
    <t>b.07.b</t>
  </si>
  <si>
    <t>b.09.a</t>
  </si>
  <si>
    <t>b.15.a</t>
  </si>
  <si>
    <t>b.17.a</t>
  </si>
  <si>
    <t>b.17.b</t>
  </si>
  <si>
    <t>b.26</t>
  </si>
  <si>
    <t>c.05.a</t>
  </si>
  <si>
    <t>c.05.b</t>
  </si>
  <si>
    <t>e.02.c</t>
  </si>
  <si>
    <t>e.02.d</t>
  </si>
  <si>
    <t>e.03.g</t>
  </si>
  <si>
    <t>e.03.h</t>
  </si>
  <si>
    <t>e.03.i</t>
  </si>
  <si>
    <t>e.03.v</t>
  </si>
  <si>
    <t>e.04.g</t>
  </si>
  <si>
    <t>e.04.h</t>
  </si>
  <si>
    <t>e.04.i</t>
  </si>
  <si>
    <t>e.04.j</t>
  </si>
  <si>
    <t>e.04.k</t>
  </si>
  <si>
    <t>e.04.l</t>
  </si>
  <si>
    <t>e.07.e</t>
  </si>
  <si>
    <t>e.07.f</t>
  </si>
  <si>
    <t>e.07.g</t>
  </si>
  <si>
    <t>e.07.h</t>
  </si>
  <si>
    <t>e.07.j</t>
  </si>
  <si>
    <t>e.07.m</t>
  </si>
  <si>
    <t>e.07.n</t>
  </si>
  <si>
    <t>e.08.a</t>
  </si>
  <si>
    <t>e.08.b</t>
  </si>
  <si>
    <t>e.08.c</t>
  </si>
  <si>
    <t>e.08.f</t>
  </si>
  <si>
    <t>e.08.g</t>
  </si>
  <si>
    <t>e.08.h</t>
  </si>
  <si>
    <t>e.08.i</t>
  </si>
  <si>
    <t>e.08.k</t>
  </si>
  <si>
    <t>e.10.h</t>
  </si>
  <si>
    <t>e.10.i</t>
  </si>
  <si>
    <t>e.10.j</t>
  </si>
  <si>
    <t>e.10.k</t>
  </si>
  <si>
    <t>e.15.a</t>
  </si>
  <si>
    <t>e.15.b</t>
  </si>
  <si>
    <t>e.22</t>
  </si>
  <si>
    <t>e.29</t>
  </si>
  <si>
    <t>e.02.b</t>
  </si>
  <si>
    <t>e.04.f</t>
  </si>
  <si>
    <t>e.30</t>
  </si>
  <si>
    <t>f</t>
  </si>
  <si>
    <t>Náklady dodavatele na dopravu, montáž, režii, zaměření, dílenskou dokumentaci, přípravu, pomocný materiál atd.</t>
  </si>
  <si>
    <t>Veřejná zakázka:</t>
  </si>
  <si>
    <t>Objekt:</t>
  </si>
  <si>
    <t>Žižkovo nám. 951/5</t>
  </si>
  <si>
    <t>Část:</t>
  </si>
  <si>
    <t>Dotační titul:</t>
  </si>
  <si>
    <t>OP JAK – VIP UP: Rozvoj vzdělávací infrastruktury a inovativních přístupů k výuce na Univerzitě Palackého v Olomouci</t>
  </si>
  <si>
    <t xml:space="preserve">Registrační číslo: </t>
  </si>
  <si>
    <t>CZ.02.02.01/00/23_023/0009111</t>
  </si>
  <si>
    <t>Položkový rozpočet</t>
  </si>
  <si>
    <t>PdF/UPOL - Interiérové vybavení komunikčaních prostor Žižkovo nám. 951/5</t>
  </si>
  <si>
    <t>Dodavatel vyplní pouze žlutě podbarvené buňky.</t>
  </si>
  <si>
    <t>Část_02_Komunikační prostory</t>
  </si>
  <si>
    <t>Rekapitulace - západní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</si>
</sst>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\ &quot;Kč&quot;"/>
  </numFmts>
  <fonts count="15">
    <font>
      <sz val="10"/>
      <name val="Arial"/>
    </font>
    <font>
      <sz val="8"/>
      <name val="MS Sans Serif"/>
      <family val="2"/>
      <charset val="1"/>
    </font>
    <font>
      <sz val="10"/>
      <name val="Arial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name val="DIN Pro Light"/>
      <family val="2"/>
      <charset val="238"/>
    </font>
    <font>
      <sz val="8"/>
      <color rgb="FF000000"/>
      <name val="DIN Pro Light"/>
      <family val="2"/>
      <charset val="238"/>
    </font>
    <font>
      <sz val="8"/>
      <color theme="1"/>
      <name val="DIN Pro Light"/>
      <family val="2"/>
      <charset val="238"/>
    </font>
    <font>
      <sz val="8"/>
      <color theme="0" tint="-0.249977111117893"/>
      <name val="DIN Pro Light"/>
      <family val="2"/>
      <charset val="238"/>
    </font>
    <font>
      <sz val="8"/>
      <color rgb="FF000000"/>
      <name val="DINPro-Light"/>
      <charset val="238"/>
    </font>
    <font>
      <b/>
      <sz val="8"/>
      <color rgb="FF000000"/>
      <name val="DIN Pro Light"/>
      <charset val="238"/>
    </font>
    <font>
      <b/>
      <sz val="8"/>
      <color rgb="FF000000"/>
      <name val="DINPro-Light"/>
      <charset val="238"/>
    </font>
    <font>
      <b/>
      <sz val="8"/>
      <name val="DIN Pro Light"/>
      <charset val="238"/>
    </font>
    <font>
      <b/>
      <sz val="8"/>
      <color rgb="FF000000"/>
      <name val="DIN Pro Light"/>
      <family val="2"/>
      <charset val="238"/>
    </font>
    <font>
      <i/>
      <sz val="8"/>
      <color rgb="FFFF0000"/>
      <name val="DIN Pro Light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 wrapText="1"/>
      <protection locked="0"/>
    </xf>
    <xf numFmtId="0" fontId="2" fillId="0" borderId="0"/>
  </cellStyleXfs>
  <cellXfs count="73">
    <xf numFmtId="0" fontId="0" fillId="0" borderId="0" xfId="0"/>
    <xf numFmtId="0" fontId="1" fillId="0" borderId="0" xfId="1">
      <alignment vertical="top" wrapText="1"/>
      <protection locked="0"/>
    </xf>
    <xf numFmtId="0" fontId="3" fillId="0" borderId="1" xfId="1" applyFont="1" applyBorder="1" applyAlignment="1" applyProtection="1">
      <alignment horizontal="left" vertical="center" wrapText="1"/>
    </xf>
    <xf numFmtId="164" fontId="1" fillId="0" borderId="0" xfId="1" applyNumberFormat="1">
      <alignment vertical="top" wrapText="1"/>
      <protection locked="0"/>
    </xf>
    <xf numFmtId="0" fontId="3" fillId="0" borderId="5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164" fontId="7" fillId="0" borderId="5" xfId="0" applyNumberFormat="1" applyFont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0" fontId="9" fillId="0" borderId="5" xfId="1" applyFont="1" applyBorder="1" applyAlignment="1" applyProtection="1">
      <alignment horizontal="righ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6" fillId="0" borderId="7" xfId="1" applyFont="1" applyBorder="1" applyAlignment="1" applyProtection="1">
      <alignment horizontal="left" vertical="center" wrapText="1"/>
    </xf>
    <xf numFmtId="0" fontId="9" fillId="0" borderId="7" xfId="1" applyFont="1" applyBorder="1" applyAlignment="1" applyProtection="1">
      <alignment horizontal="right" vertical="center" wrapText="1"/>
    </xf>
    <xf numFmtId="0" fontId="6" fillId="0" borderId="5" xfId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horizontal="righ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9" fillId="0" borderId="6" xfId="1" applyFont="1" applyFill="1" applyBorder="1" applyAlignment="1" applyProtection="1">
      <alignment horizontal="righ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right" vertical="center" wrapText="1"/>
    </xf>
    <xf numFmtId="0" fontId="9" fillId="2" borderId="0" xfId="1" applyFont="1" applyFill="1" applyBorder="1" applyAlignment="1" applyProtection="1">
      <alignment vertical="center" wrapText="1"/>
    </xf>
    <xf numFmtId="0" fontId="9" fillId="2" borderId="0" xfId="1" applyFont="1" applyFill="1" applyBorder="1" applyAlignment="1" applyProtection="1">
      <alignment vertical="center"/>
    </xf>
    <xf numFmtId="0" fontId="5" fillId="2" borderId="0" xfId="0" applyFont="1" applyFill="1"/>
    <xf numFmtId="0" fontId="9" fillId="2" borderId="13" xfId="1" applyFont="1" applyFill="1" applyBorder="1" applyAlignment="1" applyProtection="1">
      <alignment vertical="center" wrapText="1"/>
    </xf>
    <xf numFmtId="0" fontId="6" fillId="2" borderId="14" xfId="1" applyFont="1" applyFill="1" applyBorder="1" applyAlignment="1" applyProtection="1">
      <alignment vertical="center" wrapText="1"/>
    </xf>
    <xf numFmtId="0" fontId="9" fillId="2" borderId="15" xfId="1" applyFont="1" applyFill="1" applyBorder="1" applyAlignment="1" applyProtection="1">
      <alignment vertical="center" wrapText="1"/>
    </xf>
    <xf numFmtId="0" fontId="10" fillId="2" borderId="9" xfId="1" applyFont="1" applyFill="1" applyBorder="1" applyAlignment="1" applyProtection="1">
      <alignment vertical="center"/>
    </xf>
    <xf numFmtId="0" fontId="9" fillId="2" borderId="16" xfId="1" applyFont="1" applyFill="1" applyBorder="1" applyAlignment="1" applyProtection="1">
      <alignment vertical="center"/>
    </xf>
    <xf numFmtId="0" fontId="9" fillId="2" borderId="17" xfId="1" applyFont="1" applyFill="1" applyBorder="1" applyAlignment="1" applyProtection="1">
      <alignment vertical="center" wrapText="1"/>
    </xf>
    <xf numFmtId="0" fontId="4" fillId="2" borderId="3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 applyProtection="1">
      <alignment horizontal="left" vertical="center" wrapText="1"/>
    </xf>
    <xf numFmtId="0" fontId="9" fillId="2" borderId="12" xfId="1" applyFont="1" applyFill="1" applyBorder="1" applyAlignment="1" applyProtection="1">
      <alignment vertical="center" wrapText="1"/>
    </xf>
    <xf numFmtId="0" fontId="9" fillId="2" borderId="16" xfId="1" applyFont="1" applyFill="1" applyBorder="1" applyAlignment="1" applyProtection="1">
      <alignment vertical="center" wrapText="1"/>
    </xf>
    <xf numFmtId="0" fontId="10" fillId="3" borderId="8" xfId="1" applyFont="1" applyFill="1" applyBorder="1" applyAlignment="1" applyProtection="1">
      <alignment horizontal="center" vertical="center" wrapText="1"/>
    </xf>
    <xf numFmtId="0" fontId="10" fillId="3" borderId="18" xfId="1" applyFont="1" applyFill="1" applyBorder="1" applyAlignment="1" applyProtection="1">
      <alignment horizontal="center" vertical="center" wrapText="1"/>
    </xf>
    <xf numFmtId="0" fontId="9" fillId="3" borderId="18" xfId="1" applyFont="1" applyFill="1" applyBorder="1" applyAlignment="1" applyProtection="1">
      <alignment vertical="center" wrapText="1"/>
    </xf>
    <xf numFmtId="164" fontId="11" fillId="3" borderId="19" xfId="1" applyNumberFormat="1" applyFont="1" applyFill="1" applyBorder="1" applyAlignment="1" applyProtection="1">
      <alignment vertical="center" wrapText="1"/>
    </xf>
    <xf numFmtId="0" fontId="6" fillId="0" borderId="7" xfId="1" applyFont="1" applyFill="1" applyBorder="1" applyAlignment="1" applyProtection="1">
      <alignment horizontal="left" vertical="center" wrapText="1"/>
    </xf>
    <xf numFmtId="0" fontId="9" fillId="0" borderId="7" xfId="1" applyFont="1" applyFill="1" applyBorder="1" applyAlignment="1" applyProtection="1">
      <alignment horizontal="right" vertical="center" wrapText="1"/>
    </xf>
    <xf numFmtId="0" fontId="3" fillId="0" borderId="20" xfId="1" applyFont="1" applyBorder="1" applyAlignment="1" applyProtection="1">
      <alignment horizontal="center" vertical="center" wrapText="1"/>
    </xf>
    <xf numFmtId="165" fontId="3" fillId="0" borderId="21" xfId="1" applyNumberFormat="1" applyFont="1" applyBorder="1" applyAlignment="1" applyProtection="1">
      <alignment horizontal="right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3" fillId="0" borderId="8" xfId="1" applyFont="1" applyBorder="1" applyAlignment="1" applyProtection="1">
      <alignment horizontal="center" vertical="center" wrapText="1"/>
    </xf>
    <xf numFmtId="0" fontId="1" fillId="0" borderId="14" xfId="1" applyBorder="1">
      <alignment vertical="top" wrapText="1"/>
      <protection locked="0"/>
    </xf>
    <xf numFmtId="0" fontId="1" fillId="0" borderId="0" xfId="1" applyBorder="1">
      <alignment vertical="top" wrapText="1"/>
      <protection locked="0"/>
    </xf>
    <xf numFmtId="0" fontId="4" fillId="2" borderId="23" xfId="1" applyFont="1" applyFill="1" applyBorder="1" applyAlignment="1" applyProtection="1">
      <alignment horizontal="center" vertical="center" wrapText="1"/>
    </xf>
    <xf numFmtId="0" fontId="3" fillId="2" borderId="25" xfId="1" applyFont="1" applyFill="1" applyBorder="1" applyAlignment="1" applyProtection="1">
      <alignment horizontal="center" vertical="center" wrapText="1"/>
    </xf>
    <xf numFmtId="0" fontId="3" fillId="2" borderId="26" xfId="1" applyFont="1" applyFill="1" applyBorder="1" applyAlignment="1" applyProtection="1">
      <alignment horizontal="center" vertical="center" wrapText="1"/>
    </xf>
    <xf numFmtId="0" fontId="4" fillId="2" borderId="27" xfId="1" applyFont="1" applyFill="1" applyBorder="1" applyAlignment="1" applyProtection="1">
      <alignment horizontal="left" vertical="center" wrapText="1"/>
    </xf>
    <xf numFmtId="0" fontId="13" fillId="2" borderId="11" xfId="1" applyFont="1" applyFill="1" applyBorder="1" applyAlignment="1" applyProtection="1">
      <alignment vertical="center" wrapText="1"/>
    </xf>
    <xf numFmtId="0" fontId="11" fillId="2" borderId="12" xfId="1" applyFont="1" applyFill="1" applyBorder="1" applyAlignment="1" applyProtection="1">
      <alignment vertical="center"/>
    </xf>
    <xf numFmtId="164" fontId="3" fillId="0" borderId="21" xfId="1" applyNumberFormat="1" applyFont="1" applyBorder="1" applyAlignment="1" applyProtection="1">
      <alignment horizontal="right" vertical="center" wrapText="1"/>
    </xf>
    <xf numFmtId="164" fontId="3" fillId="0" borderId="15" xfId="1" applyNumberFormat="1" applyFont="1" applyBorder="1" applyAlignment="1" applyProtection="1">
      <alignment horizontal="right" vertical="center" wrapText="1"/>
    </xf>
    <xf numFmtId="164" fontId="3" fillId="0" borderId="22" xfId="1" applyNumberFormat="1" applyFont="1" applyBorder="1" applyAlignment="1" applyProtection="1">
      <alignment horizontal="right" vertical="center" wrapText="1"/>
    </xf>
    <xf numFmtId="164" fontId="1" fillId="0" borderId="15" xfId="1" applyNumberFormat="1" applyBorder="1">
      <alignment vertical="top" wrapText="1"/>
      <protection locked="0"/>
    </xf>
    <xf numFmtId="164" fontId="4" fillId="2" borderId="24" xfId="1" applyNumberFormat="1" applyFont="1" applyFill="1" applyBorder="1" applyAlignment="1" applyProtection="1">
      <alignment horizontal="right" vertical="center" wrapText="1"/>
    </xf>
    <xf numFmtId="164" fontId="3" fillId="2" borderId="10" xfId="1" applyNumberFormat="1" applyFont="1" applyFill="1" applyBorder="1" applyAlignment="1" applyProtection="1">
      <alignment horizontal="right" vertical="center" wrapText="1"/>
    </xf>
    <xf numFmtId="164" fontId="4" fillId="2" borderId="17" xfId="1" applyNumberFormat="1" applyFont="1" applyFill="1" applyBorder="1" applyAlignment="1" applyProtection="1">
      <alignment horizontal="right" vertical="center" wrapText="1"/>
    </xf>
    <xf numFmtId="164" fontId="9" fillId="2" borderId="12" xfId="1" applyNumberFormat="1" applyFont="1" applyFill="1" applyBorder="1" applyAlignment="1" applyProtection="1">
      <alignment vertical="center" wrapText="1"/>
    </xf>
    <xf numFmtId="164" fontId="5" fillId="2" borderId="13" xfId="0" applyNumberFormat="1" applyFont="1" applyFill="1" applyBorder="1"/>
    <xf numFmtId="164" fontId="9" fillId="2" borderId="0" xfId="1" applyNumberFormat="1" applyFont="1" applyFill="1" applyBorder="1" applyAlignment="1" applyProtection="1">
      <alignment vertical="center" wrapText="1"/>
    </xf>
    <xf numFmtId="164" fontId="5" fillId="2" borderId="15" xfId="0" applyNumberFormat="1" applyFont="1" applyFill="1" applyBorder="1"/>
    <xf numFmtId="164" fontId="9" fillId="2" borderId="16" xfId="1" applyNumberFormat="1" applyFont="1" applyFill="1" applyBorder="1" applyAlignment="1" applyProtection="1">
      <alignment vertical="center" wrapText="1"/>
    </xf>
    <xf numFmtId="164" fontId="5" fillId="2" borderId="17" xfId="0" applyNumberFormat="1" applyFont="1" applyFill="1" applyBorder="1"/>
    <xf numFmtId="164" fontId="12" fillId="2" borderId="7" xfId="0" applyNumberFormat="1" applyFont="1" applyFill="1" applyBorder="1" applyAlignment="1">
      <alignment horizontal="right" vertical="center" wrapText="1"/>
    </xf>
    <xf numFmtId="164" fontId="9" fillId="3" borderId="18" xfId="1" applyNumberFormat="1" applyFont="1" applyFill="1" applyBorder="1" applyAlignment="1" applyProtection="1">
      <alignment vertical="center" wrapText="1"/>
    </xf>
    <xf numFmtId="164" fontId="6" fillId="4" borderId="5" xfId="1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/>
    <xf numFmtId="164" fontId="6" fillId="4" borderId="7" xfId="1" applyNumberFormat="1" applyFont="1" applyFill="1" applyBorder="1" applyAlignment="1" applyProtection="1">
      <alignment horizontal="right" vertical="center" wrapText="1"/>
    </xf>
    <xf numFmtId="0" fontId="14" fillId="0" borderId="0" xfId="0" applyFont="1"/>
    <xf numFmtId="0" fontId="9" fillId="2" borderId="0" xfId="1" applyFont="1" applyFill="1" applyBorder="1" applyAlignment="1" applyProtection="1">
      <alignment horizontal="left" vertical="center" wrapText="1"/>
    </xf>
    <xf numFmtId="0" fontId="9" fillId="2" borderId="15" xfId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view="pageBreakPreview" zoomScale="115" zoomScaleNormal="100" zoomScaleSheetLayoutView="115" workbookViewId="0">
      <selection activeCell="E15" sqref="E15"/>
    </sheetView>
  </sheetViews>
  <sheetFormatPr defaultColWidth="9.28515625" defaultRowHeight="10.5"/>
  <cols>
    <col min="1" max="1" width="15.28515625" style="1" customWidth="1"/>
    <col min="2" max="2" width="73.7109375" style="1" customWidth="1"/>
    <col min="3" max="3" width="18.7109375" style="1" customWidth="1"/>
    <col min="4" max="4" width="15.42578125" style="1" customWidth="1"/>
    <col min="5" max="16384" width="9.28515625" style="1"/>
  </cols>
  <sheetData>
    <row r="1" spans="1:5" ht="11.25">
      <c r="A1" s="50" t="s">
        <v>127</v>
      </c>
      <c r="B1" s="51" t="s">
        <v>136</v>
      </c>
      <c r="C1" s="24"/>
      <c r="D1" s="21"/>
      <c r="E1" s="23"/>
    </row>
    <row r="2" spans="1:5" ht="11.25">
      <c r="A2" s="25" t="s">
        <v>128</v>
      </c>
      <c r="B2" s="22" t="s">
        <v>129</v>
      </c>
      <c r="C2" s="26"/>
      <c r="D2" s="21"/>
      <c r="E2" s="23"/>
    </row>
    <row r="3" spans="1:5" ht="11.25">
      <c r="A3" s="25" t="s">
        <v>130</v>
      </c>
      <c r="B3" s="22" t="s">
        <v>138</v>
      </c>
      <c r="C3" s="26"/>
      <c r="D3" s="21"/>
      <c r="E3" s="23"/>
    </row>
    <row r="4" spans="1:5" ht="10.15" customHeight="1">
      <c r="A4" s="25" t="s">
        <v>131</v>
      </c>
      <c r="B4" s="21" t="s">
        <v>132</v>
      </c>
      <c r="C4" s="26"/>
      <c r="D4" s="21"/>
      <c r="E4" s="21"/>
    </row>
    <row r="5" spans="1:5" ht="11.25">
      <c r="A5" s="25" t="s">
        <v>133</v>
      </c>
      <c r="B5" s="22" t="s">
        <v>134</v>
      </c>
      <c r="C5" s="26"/>
      <c r="D5" s="21"/>
      <c r="E5" s="23"/>
    </row>
    <row r="6" spans="1:5" ht="11.25">
      <c r="A6" s="27" t="s">
        <v>139</v>
      </c>
      <c r="B6" s="28"/>
      <c r="C6" s="29"/>
      <c r="D6" s="21"/>
      <c r="E6" s="23"/>
    </row>
    <row r="7" spans="1:5" ht="24.6" hidden="1" customHeight="1">
      <c r="A7" s="40" t="s">
        <v>7</v>
      </c>
      <c r="B7" s="2" t="s">
        <v>8</v>
      </c>
      <c r="C7" s="41">
        <v>0</v>
      </c>
      <c r="D7" s="3"/>
    </row>
    <row r="8" spans="1:5" ht="30" customHeight="1">
      <c r="A8" s="40" t="s">
        <v>9</v>
      </c>
      <c r="B8" s="2" t="s">
        <v>10</v>
      </c>
      <c r="C8" s="52">
        <f>Část_02_rozp!E8</f>
        <v>0</v>
      </c>
      <c r="D8" s="3"/>
    </row>
    <row r="9" spans="1:5" ht="30" customHeight="1">
      <c r="A9" s="40" t="s">
        <v>11</v>
      </c>
      <c r="B9" s="5" t="s">
        <v>12</v>
      </c>
      <c r="C9" s="52">
        <f>Část_02_rozp!E45</f>
        <v>0</v>
      </c>
      <c r="D9" s="3"/>
    </row>
    <row r="10" spans="1:5" ht="30" hidden="1" customHeight="1">
      <c r="A10" s="42" t="s">
        <v>23</v>
      </c>
      <c r="B10" s="4" t="s">
        <v>69</v>
      </c>
      <c r="C10" s="53">
        <v>0</v>
      </c>
      <c r="D10" s="3"/>
    </row>
    <row r="11" spans="1:5" ht="30" customHeight="1">
      <c r="A11" s="43" t="s">
        <v>13</v>
      </c>
      <c r="B11" s="4" t="s">
        <v>14</v>
      </c>
      <c r="C11" s="54">
        <f>Část_02_rozp!E48</f>
        <v>0</v>
      </c>
      <c r="D11" s="3"/>
    </row>
    <row r="12" spans="1:5" ht="30" customHeight="1">
      <c r="A12" s="43" t="s">
        <v>125</v>
      </c>
      <c r="B12" s="4" t="s">
        <v>5</v>
      </c>
      <c r="C12" s="54">
        <f>Část_02_rozp!E102</f>
        <v>0</v>
      </c>
      <c r="D12" s="3"/>
    </row>
    <row r="13" spans="1:5" ht="30" customHeight="1" thickBot="1">
      <c r="A13" s="44"/>
      <c r="B13" s="45"/>
      <c r="C13" s="55"/>
      <c r="D13" s="3"/>
    </row>
    <row r="14" spans="1:5" ht="27" customHeight="1">
      <c r="A14" s="46"/>
      <c r="B14" s="30" t="s">
        <v>6</v>
      </c>
      <c r="C14" s="56">
        <f>SUM(C7:C12)</f>
        <v>0</v>
      </c>
      <c r="D14" s="3"/>
    </row>
    <row r="15" spans="1:5" ht="27" customHeight="1" thickBot="1">
      <c r="A15" s="47"/>
      <c r="B15" s="31" t="s">
        <v>15</v>
      </c>
      <c r="C15" s="57">
        <f>C14*0.21</f>
        <v>0</v>
      </c>
      <c r="D15" s="3"/>
    </row>
    <row r="16" spans="1:5" ht="27" customHeight="1">
      <c r="A16" s="48"/>
      <c r="B16" s="49" t="s">
        <v>16</v>
      </c>
      <c r="C16" s="58">
        <f>C14+C15</f>
        <v>0</v>
      </c>
      <c r="D16" s="3"/>
    </row>
    <row r="17" spans="4:4">
      <c r="D17" s="3"/>
    </row>
  </sheetData>
  <pageMargins left="0.19685039370078741" right="0.19685039370078741" top="0.19685039370078741" bottom="0.19685039370078741" header="0.31496062992125984" footer="0.31496062992125984"/>
  <pageSetup paperSize="9" scale="95" fitToHeight="0" orientation="portrait" r:id="rId1"/>
  <colBreaks count="1" manualBreakCount="1">
    <brk id="1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4"/>
  <sheetViews>
    <sheetView tabSelected="1" view="pageBreakPreview" zoomScaleNormal="100" zoomScaleSheetLayoutView="100" workbookViewId="0">
      <selection activeCell="E25" sqref="E25"/>
    </sheetView>
  </sheetViews>
  <sheetFormatPr defaultColWidth="11.42578125" defaultRowHeight="11.25"/>
  <cols>
    <col min="1" max="1" width="10.42578125" style="6" customWidth="1"/>
    <col min="2" max="2" width="26.42578125" style="6" customWidth="1"/>
    <col min="3" max="3" width="8.28515625" style="7" customWidth="1"/>
    <col min="4" max="5" width="18.7109375" style="68" customWidth="1"/>
    <col min="6" max="251" width="8.7109375" style="6" customWidth="1"/>
    <col min="252" max="16384" width="11.42578125" style="6"/>
  </cols>
  <sheetData>
    <row r="1" spans="1:5" ht="10.15" customHeight="1">
      <c r="A1" s="50" t="s">
        <v>127</v>
      </c>
      <c r="B1" s="51" t="s">
        <v>136</v>
      </c>
      <c r="C1" s="32"/>
      <c r="D1" s="59"/>
      <c r="E1" s="60"/>
    </row>
    <row r="2" spans="1:5" ht="10.15" customHeight="1">
      <c r="A2" s="25" t="s">
        <v>128</v>
      </c>
      <c r="B2" s="22" t="s">
        <v>129</v>
      </c>
      <c r="C2" s="21"/>
      <c r="D2" s="61"/>
      <c r="E2" s="62"/>
    </row>
    <row r="3" spans="1:5" ht="10.15" customHeight="1">
      <c r="A3" s="25" t="s">
        <v>130</v>
      </c>
      <c r="B3" s="22" t="s">
        <v>138</v>
      </c>
      <c r="C3" s="21"/>
      <c r="D3" s="61"/>
      <c r="E3" s="62"/>
    </row>
    <row r="4" spans="1:5" ht="22.15" customHeight="1">
      <c r="A4" s="25" t="s">
        <v>131</v>
      </c>
      <c r="B4" s="71" t="s">
        <v>132</v>
      </c>
      <c r="C4" s="71"/>
      <c r="D4" s="71"/>
      <c r="E4" s="72"/>
    </row>
    <row r="5" spans="1:5" ht="10.15" customHeight="1">
      <c r="A5" s="25" t="s">
        <v>133</v>
      </c>
      <c r="B5" s="22" t="s">
        <v>134</v>
      </c>
      <c r="C5" s="21"/>
      <c r="D5" s="61"/>
      <c r="E5" s="62"/>
    </row>
    <row r="6" spans="1:5" ht="10.15" customHeight="1">
      <c r="A6" s="27" t="s">
        <v>135</v>
      </c>
      <c r="B6" s="28"/>
      <c r="C6" s="33"/>
      <c r="D6" s="63"/>
      <c r="E6" s="64"/>
    </row>
    <row r="7" spans="1:5" ht="22.15" customHeight="1">
      <c r="A7" s="19" t="s">
        <v>0</v>
      </c>
      <c r="B7" s="19" t="s">
        <v>1</v>
      </c>
      <c r="C7" s="20" t="s">
        <v>2</v>
      </c>
      <c r="D7" s="65" t="s">
        <v>3</v>
      </c>
      <c r="E7" s="65" t="s">
        <v>4</v>
      </c>
    </row>
    <row r="8" spans="1:5">
      <c r="A8" s="34" t="s">
        <v>9</v>
      </c>
      <c r="B8" s="35" t="s">
        <v>10</v>
      </c>
      <c r="C8" s="36"/>
      <c r="D8" s="66"/>
      <c r="E8" s="37">
        <f>SUM(E9:E44)</f>
        <v>0</v>
      </c>
    </row>
    <row r="9" spans="1:5" ht="22.15" customHeight="1">
      <c r="A9" s="12" t="s">
        <v>37</v>
      </c>
      <c r="B9" s="12" t="s">
        <v>24</v>
      </c>
      <c r="C9" s="11">
        <v>23</v>
      </c>
      <c r="D9" s="67"/>
      <c r="E9" s="9">
        <f>ROUND((C9*D9),2)</f>
        <v>0</v>
      </c>
    </row>
    <row r="10" spans="1:5" ht="22.15" customHeight="1">
      <c r="A10" s="12" t="s">
        <v>38</v>
      </c>
      <c r="B10" s="12" t="s">
        <v>25</v>
      </c>
      <c r="C10" s="11">
        <v>4</v>
      </c>
      <c r="D10" s="67"/>
      <c r="E10" s="9">
        <f t="shared" ref="E10:E73" si="0">ROUND((C10*D10),2)</f>
        <v>0</v>
      </c>
    </row>
    <row r="11" spans="1:5" ht="22.15" customHeight="1">
      <c r="A11" s="12" t="s">
        <v>39</v>
      </c>
      <c r="B11" s="12" t="s">
        <v>25</v>
      </c>
      <c r="C11" s="11">
        <v>24</v>
      </c>
      <c r="D11" s="67"/>
      <c r="E11" s="9">
        <f t="shared" si="0"/>
        <v>0</v>
      </c>
    </row>
    <row r="12" spans="1:5" ht="22.15" customHeight="1">
      <c r="A12" s="12" t="s">
        <v>40</v>
      </c>
      <c r="B12" s="12" t="s">
        <v>25</v>
      </c>
      <c r="C12" s="11">
        <v>11</v>
      </c>
      <c r="D12" s="67"/>
      <c r="E12" s="9">
        <f t="shared" si="0"/>
        <v>0</v>
      </c>
    </row>
    <row r="13" spans="1:5" ht="22.15" customHeight="1">
      <c r="A13" s="12" t="s">
        <v>71</v>
      </c>
      <c r="B13" s="12" t="s">
        <v>25</v>
      </c>
      <c r="C13" s="11">
        <v>11</v>
      </c>
      <c r="D13" s="67"/>
      <c r="E13" s="9">
        <f t="shared" si="0"/>
        <v>0</v>
      </c>
    </row>
    <row r="14" spans="1:5" ht="22.15" customHeight="1">
      <c r="A14" s="12" t="s">
        <v>72</v>
      </c>
      <c r="B14" s="12" t="s">
        <v>26</v>
      </c>
      <c r="C14" s="11">
        <v>2</v>
      </c>
      <c r="D14" s="67"/>
      <c r="E14" s="9">
        <f t="shared" si="0"/>
        <v>0</v>
      </c>
    </row>
    <row r="15" spans="1:5" ht="22.15" customHeight="1">
      <c r="A15" s="12" t="s">
        <v>41</v>
      </c>
      <c r="B15" s="12" t="s">
        <v>26</v>
      </c>
      <c r="C15" s="11">
        <v>2</v>
      </c>
      <c r="D15" s="67"/>
      <c r="E15" s="9">
        <f t="shared" si="0"/>
        <v>0</v>
      </c>
    </row>
    <row r="16" spans="1:5" ht="22.15" customHeight="1">
      <c r="A16" s="12" t="s">
        <v>42</v>
      </c>
      <c r="B16" s="12" t="s">
        <v>26</v>
      </c>
      <c r="C16" s="11">
        <v>1</v>
      </c>
      <c r="D16" s="67"/>
      <c r="E16" s="9">
        <f t="shared" si="0"/>
        <v>0</v>
      </c>
    </row>
    <row r="17" spans="1:5" ht="22.15" customHeight="1">
      <c r="A17" s="12" t="s">
        <v>43</v>
      </c>
      <c r="B17" s="12" t="s">
        <v>26</v>
      </c>
      <c r="C17" s="11">
        <v>4</v>
      </c>
      <c r="D17" s="67"/>
      <c r="E17" s="9">
        <f t="shared" si="0"/>
        <v>0</v>
      </c>
    </row>
    <row r="18" spans="1:5" ht="22.15" customHeight="1">
      <c r="A18" s="12" t="s">
        <v>73</v>
      </c>
      <c r="B18" s="12" t="s">
        <v>26</v>
      </c>
      <c r="C18" s="11">
        <v>2</v>
      </c>
      <c r="D18" s="67"/>
      <c r="E18" s="9">
        <f t="shared" si="0"/>
        <v>0</v>
      </c>
    </row>
    <row r="19" spans="1:5" ht="22.15" customHeight="1">
      <c r="A19" s="12" t="s">
        <v>44</v>
      </c>
      <c r="B19" s="12" t="s">
        <v>26</v>
      </c>
      <c r="C19" s="11">
        <v>1</v>
      </c>
      <c r="D19" s="67"/>
      <c r="E19" s="9">
        <f t="shared" si="0"/>
        <v>0</v>
      </c>
    </row>
    <row r="20" spans="1:5" ht="22.15" customHeight="1">
      <c r="A20" s="12" t="s">
        <v>74</v>
      </c>
      <c r="B20" s="12" t="s">
        <v>26</v>
      </c>
      <c r="C20" s="11">
        <v>1</v>
      </c>
      <c r="D20" s="67"/>
      <c r="E20" s="9">
        <f t="shared" si="0"/>
        <v>0</v>
      </c>
    </row>
    <row r="21" spans="1:5" ht="22.15" customHeight="1">
      <c r="A21" s="12" t="s">
        <v>75</v>
      </c>
      <c r="B21" s="12" t="s">
        <v>26</v>
      </c>
      <c r="C21" s="11">
        <v>1</v>
      </c>
      <c r="D21" s="67"/>
      <c r="E21" s="9">
        <f t="shared" si="0"/>
        <v>0</v>
      </c>
    </row>
    <row r="22" spans="1:5" ht="22.15" customHeight="1">
      <c r="A22" s="12" t="s">
        <v>76</v>
      </c>
      <c r="B22" s="12" t="s">
        <v>26</v>
      </c>
      <c r="C22" s="11">
        <v>1</v>
      </c>
      <c r="D22" s="67"/>
      <c r="E22" s="9">
        <f t="shared" si="0"/>
        <v>0</v>
      </c>
    </row>
    <row r="23" spans="1:5" ht="22.15" customHeight="1">
      <c r="A23" s="12" t="s">
        <v>77</v>
      </c>
      <c r="B23" s="12" t="s">
        <v>26</v>
      </c>
      <c r="C23" s="11">
        <v>1</v>
      </c>
      <c r="D23" s="67"/>
      <c r="E23" s="9">
        <f t="shared" si="0"/>
        <v>0</v>
      </c>
    </row>
    <row r="24" spans="1:5" ht="22.15" customHeight="1">
      <c r="A24" s="12" t="s">
        <v>45</v>
      </c>
      <c r="B24" s="12" t="s">
        <v>27</v>
      </c>
      <c r="C24" s="11">
        <v>1</v>
      </c>
      <c r="D24" s="67"/>
      <c r="E24" s="9">
        <f t="shared" si="0"/>
        <v>0</v>
      </c>
    </row>
    <row r="25" spans="1:5" ht="22.15" customHeight="1">
      <c r="A25" s="12" t="s">
        <v>46</v>
      </c>
      <c r="B25" s="12" t="s">
        <v>27</v>
      </c>
      <c r="C25" s="11">
        <v>6</v>
      </c>
      <c r="D25" s="67"/>
      <c r="E25" s="9">
        <f t="shared" si="0"/>
        <v>0</v>
      </c>
    </row>
    <row r="26" spans="1:5" ht="22.15" customHeight="1">
      <c r="A26" s="12" t="s">
        <v>78</v>
      </c>
      <c r="B26" s="12" t="s">
        <v>28</v>
      </c>
      <c r="C26" s="11">
        <v>1</v>
      </c>
      <c r="D26" s="67"/>
      <c r="E26" s="9">
        <f t="shared" si="0"/>
        <v>0</v>
      </c>
    </row>
    <row r="27" spans="1:5" ht="22.15" customHeight="1">
      <c r="A27" s="12" t="s">
        <v>47</v>
      </c>
      <c r="B27" s="12" t="s">
        <v>29</v>
      </c>
      <c r="C27" s="11">
        <v>1</v>
      </c>
      <c r="D27" s="67"/>
      <c r="E27" s="9">
        <f t="shared" si="0"/>
        <v>0</v>
      </c>
    </row>
    <row r="28" spans="1:5" ht="22.15" customHeight="1">
      <c r="A28" s="12" t="s">
        <v>79</v>
      </c>
      <c r="B28" s="12" t="s">
        <v>29</v>
      </c>
      <c r="C28" s="11">
        <v>1</v>
      </c>
      <c r="D28" s="67"/>
      <c r="E28" s="9">
        <f t="shared" si="0"/>
        <v>0</v>
      </c>
    </row>
    <row r="29" spans="1:5" ht="22.15" customHeight="1">
      <c r="A29" s="12" t="s">
        <v>48</v>
      </c>
      <c r="B29" s="12" t="s">
        <v>30</v>
      </c>
      <c r="C29" s="11">
        <v>2</v>
      </c>
      <c r="D29" s="67"/>
      <c r="E29" s="9">
        <f t="shared" si="0"/>
        <v>0</v>
      </c>
    </row>
    <row r="30" spans="1:5" ht="22.15" customHeight="1">
      <c r="A30" s="12" t="s">
        <v>49</v>
      </c>
      <c r="B30" s="12" t="s">
        <v>30</v>
      </c>
      <c r="C30" s="11">
        <v>5</v>
      </c>
      <c r="D30" s="67"/>
      <c r="E30" s="9">
        <f t="shared" si="0"/>
        <v>0</v>
      </c>
    </row>
    <row r="31" spans="1:5" ht="22.15" customHeight="1">
      <c r="A31" s="12" t="s">
        <v>50</v>
      </c>
      <c r="B31" s="12" t="s">
        <v>30</v>
      </c>
      <c r="C31" s="11">
        <v>2</v>
      </c>
      <c r="D31" s="67"/>
      <c r="E31" s="9">
        <f t="shared" si="0"/>
        <v>0</v>
      </c>
    </row>
    <row r="32" spans="1:5" ht="22.15" customHeight="1">
      <c r="A32" s="12" t="s">
        <v>51</v>
      </c>
      <c r="B32" s="12" t="s">
        <v>30</v>
      </c>
      <c r="C32" s="11">
        <v>1</v>
      </c>
      <c r="D32" s="67"/>
      <c r="E32" s="9">
        <f t="shared" si="0"/>
        <v>0</v>
      </c>
    </row>
    <row r="33" spans="1:5" ht="22.15" customHeight="1">
      <c r="A33" s="12" t="s">
        <v>80</v>
      </c>
      <c r="B33" s="12" t="s">
        <v>25</v>
      </c>
      <c r="C33" s="11">
        <v>9</v>
      </c>
      <c r="D33" s="67"/>
      <c r="E33" s="9">
        <f t="shared" si="0"/>
        <v>0</v>
      </c>
    </row>
    <row r="34" spans="1:5" ht="22.15" customHeight="1">
      <c r="A34" s="12" t="s">
        <v>52</v>
      </c>
      <c r="B34" s="12" t="s">
        <v>25</v>
      </c>
      <c r="C34" s="11">
        <v>8</v>
      </c>
      <c r="D34" s="67"/>
      <c r="E34" s="9">
        <f t="shared" si="0"/>
        <v>0</v>
      </c>
    </row>
    <row r="35" spans="1:5" s="8" customFormat="1" ht="22.15" customHeight="1">
      <c r="A35" s="12" t="s">
        <v>53</v>
      </c>
      <c r="B35" s="12" t="s">
        <v>25</v>
      </c>
      <c r="C35" s="11">
        <v>5</v>
      </c>
      <c r="D35" s="67"/>
      <c r="E35" s="9">
        <f t="shared" si="0"/>
        <v>0</v>
      </c>
    </row>
    <row r="36" spans="1:5" s="8" customFormat="1" ht="22.15" customHeight="1">
      <c r="A36" s="12" t="s">
        <v>54</v>
      </c>
      <c r="B36" s="12" t="s">
        <v>25</v>
      </c>
      <c r="C36" s="11">
        <v>20</v>
      </c>
      <c r="D36" s="67"/>
      <c r="E36" s="9">
        <f t="shared" si="0"/>
        <v>0</v>
      </c>
    </row>
    <row r="37" spans="1:5" ht="22.15" customHeight="1">
      <c r="A37" s="12" t="s">
        <v>81</v>
      </c>
      <c r="B37" s="12" t="s">
        <v>17</v>
      </c>
      <c r="C37" s="11">
        <v>15</v>
      </c>
      <c r="D37" s="67"/>
      <c r="E37" s="9">
        <f t="shared" si="0"/>
        <v>0</v>
      </c>
    </row>
    <row r="38" spans="1:5" ht="22.15" customHeight="1">
      <c r="A38" s="12" t="s">
        <v>55</v>
      </c>
      <c r="B38" s="12" t="s">
        <v>17</v>
      </c>
      <c r="C38" s="11">
        <v>10</v>
      </c>
      <c r="D38" s="67"/>
      <c r="E38" s="9">
        <f t="shared" si="0"/>
        <v>0</v>
      </c>
    </row>
    <row r="39" spans="1:5" ht="22.15" customHeight="1">
      <c r="A39" s="12" t="s">
        <v>82</v>
      </c>
      <c r="B39" s="12" t="s">
        <v>70</v>
      </c>
      <c r="C39" s="11">
        <v>1</v>
      </c>
      <c r="D39" s="67"/>
      <c r="E39" s="9">
        <f t="shared" si="0"/>
        <v>0</v>
      </c>
    </row>
    <row r="40" spans="1:5" ht="22.15" customHeight="1">
      <c r="A40" s="12" t="s">
        <v>83</v>
      </c>
      <c r="B40" s="12" t="s">
        <v>70</v>
      </c>
      <c r="C40" s="11">
        <v>1</v>
      </c>
      <c r="D40" s="67"/>
      <c r="E40" s="9">
        <f t="shared" si="0"/>
        <v>0</v>
      </c>
    </row>
    <row r="41" spans="1:5" ht="22.15" customHeight="1">
      <c r="A41" s="12" t="s">
        <v>56</v>
      </c>
      <c r="B41" s="12" t="s">
        <v>31</v>
      </c>
      <c r="C41" s="11">
        <v>4</v>
      </c>
      <c r="D41" s="67"/>
      <c r="E41" s="9">
        <f t="shared" si="0"/>
        <v>0</v>
      </c>
    </row>
    <row r="42" spans="1:5" ht="22.15" customHeight="1">
      <c r="A42" s="12" t="s">
        <v>57</v>
      </c>
      <c r="B42" s="12" t="s">
        <v>31</v>
      </c>
      <c r="C42" s="11">
        <v>18</v>
      </c>
      <c r="D42" s="67"/>
      <c r="E42" s="9">
        <f t="shared" si="0"/>
        <v>0</v>
      </c>
    </row>
    <row r="43" spans="1:5" ht="22.15" customHeight="1">
      <c r="A43" s="12" t="s">
        <v>58</v>
      </c>
      <c r="B43" s="12" t="s">
        <v>31</v>
      </c>
      <c r="C43" s="11">
        <v>18</v>
      </c>
      <c r="D43" s="67"/>
      <c r="E43" s="9">
        <f t="shared" si="0"/>
        <v>0</v>
      </c>
    </row>
    <row r="44" spans="1:5" ht="22.15" customHeight="1">
      <c r="A44" s="13" t="s">
        <v>84</v>
      </c>
      <c r="B44" s="13" t="s">
        <v>70</v>
      </c>
      <c r="C44" s="14">
        <v>1</v>
      </c>
      <c r="D44" s="69"/>
      <c r="E44" s="10">
        <f t="shared" si="0"/>
        <v>0</v>
      </c>
    </row>
    <row r="45" spans="1:5">
      <c r="A45" s="34" t="s">
        <v>11</v>
      </c>
      <c r="B45" s="35" t="s">
        <v>12</v>
      </c>
      <c r="C45" s="36"/>
      <c r="D45" s="66"/>
      <c r="E45" s="37">
        <f>SUM(E46:E47)</f>
        <v>0</v>
      </c>
    </row>
    <row r="46" spans="1:5" ht="22.15" customHeight="1">
      <c r="A46" s="15" t="s">
        <v>85</v>
      </c>
      <c r="B46" s="15" t="s">
        <v>32</v>
      </c>
      <c r="C46" s="16">
        <v>1</v>
      </c>
      <c r="D46" s="67"/>
      <c r="E46" s="9">
        <f t="shared" si="0"/>
        <v>0</v>
      </c>
    </row>
    <row r="47" spans="1:5" ht="22.15" customHeight="1">
      <c r="A47" s="38" t="s">
        <v>86</v>
      </c>
      <c r="B47" s="38" t="s">
        <v>32</v>
      </c>
      <c r="C47" s="39">
        <v>1</v>
      </c>
      <c r="D47" s="69"/>
      <c r="E47" s="10">
        <f t="shared" si="0"/>
        <v>0</v>
      </c>
    </row>
    <row r="48" spans="1:5">
      <c r="A48" s="34" t="s">
        <v>13</v>
      </c>
      <c r="B48" s="35" t="s">
        <v>14</v>
      </c>
      <c r="C48" s="36"/>
      <c r="D48" s="66"/>
      <c r="E48" s="37">
        <f>SUM(E49:E101)</f>
        <v>0</v>
      </c>
    </row>
    <row r="49" spans="1:5" ht="22.15" customHeight="1">
      <c r="A49" s="17" t="s">
        <v>59</v>
      </c>
      <c r="B49" s="17" t="s">
        <v>33</v>
      </c>
      <c r="C49" s="18">
        <v>2</v>
      </c>
      <c r="D49" s="67"/>
      <c r="E49" s="9">
        <f t="shared" si="0"/>
        <v>0</v>
      </c>
    </row>
    <row r="50" spans="1:5" ht="22.15" customHeight="1">
      <c r="A50" s="12" t="s">
        <v>60</v>
      </c>
      <c r="B50" s="12" t="s">
        <v>33</v>
      </c>
      <c r="C50" s="11">
        <v>14</v>
      </c>
      <c r="D50" s="67"/>
      <c r="E50" s="9">
        <f t="shared" si="0"/>
        <v>0</v>
      </c>
    </row>
    <row r="51" spans="1:5" ht="22.15" customHeight="1">
      <c r="A51" s="12" t="s">
        <v>61</v>
      </c>
      <c r="B51" s="12" t="s">
        <v>33</v>
      </c>
      <c r="C51" s="11">
        <v>16</v>
      </c>
      <c r="D51" s="67"/>
      <c r="E51" s="9">
        <f t="shared" si="0"/>
        <v>0</v>
      </c>
    </row>
    <row r="52" spans="1:5" ht="22.15" customHeight="1">
      <c r="A52" s="12" t="s">
        <v>62</v>
      </c>
      <c r="B52" s="12" t="s">
        <v>33</v>
      </c>
      <c r="C52" s="11">
        <v>2</v>
      </c>
      <c r="D52" s="67"/>
      <c r="E52" s="9">
        <f t="shared" si="0"/>
        <v>0</v>
      </c>
    </row>
    <row r="53" spans="1:5" ht="22.15" customHeight="1">
      <c r="A53" s="12" t="s">
        <v>122</v>
      </c>
      <c r="B53" s="12" t="s">
        <v>33</v>
      </c>
      <c r="C53" s="11">
        <v>1</v>
      </c>
      <c r="D53" s="67"/>
      <c r="E53" s="9">
        <f t="shared" si="0"/>
        <v>0</v>
      </c>
    </row>
    <row r="54" spans="1:5" ht="22.15" customHeight="1">
      <c r="A54" s="12" t="s">
        <v>87</v>
      </c>
      <c r="B54" s="12" t="s">
        <v>33</v>
      </c>
      <c r="C54" s="11">
        <v>1</v>
      </c>
      <c r="D54" s="67"/>
      <c r="E54" s="9">
        <f t="shared" si="0"/>
        <v>0</v>
      </c>
    </row>
    <row r="55" spans="1:5" ht="22.15" customHeight="1">
      <c r="A55" s="12" t="s">
        <v>88</v>
      </c>
      <c r="B55" s="12" t="s">
        <v>33</v>
      </c>
      <c r="C55" s="11">
        <v>1</v>
      </c>
      <c r="D55" s="67"/>
      <c r="E55" s="9">
        <f t="shared" si="0"/>
        <v>0</v>
      </c>
    </row>
    <row r="56" spans="1:5" ht="22.15" customHeight="1">
      <c r="A56" s="12" t="s">
        <v>63</v>
      </c>
      <c r="B56" s="12" t="s">
        <v>33</v>
      </c>
      <c r="C56" s="11">
        <v>13</v>
      </c>
      <c r="D56" s="67"/>
      <c r="E56" s="9">
        <f t="shared" si="0"/>
        <v>0</v>
      </c>
    </row>
    <row r="57" spans="1:5" ht="22.15" customHeight="1">
      <c r="A57" s="12" t="s">
        <v>64</v>
      </c>
      <c r="B57" s="12" t="s">
        <v>33</v>
      </c>
      <c r="C57" s="11">
        <v>2</v>
      </c>
      <c r="D57" s="67"/>
      <c r="E57" s="9">
        <f t="shared" si="0"/>
        <v>0</v>
      </c>
    </row>
    <row r="58" spans="1:5" ht="22.15" customHeight="1">
      <c r="A58" s="12" t="s">
        <v>65</v>
      </c>
      <c r="B58" s="12" t="s">
        <v>33</v>
      </c>
      <c r="C58" s="11">
        <v>1</v>
      </c>
      <c r="D58" s="67"/>
      <c r="E58" s="9">
        <f t="shared" si="0"/>
        <v>0</v>
      </c>
    </row>
    <row r="59" spans="1:5" ht="22.15" customHeight="1">
      <c r="A59" s="12" t="s">
        <v>89</v>
      </c>
      <c r="B59" s="12" t="s">
        <v>33</v>
      </c>
      <c r="C59" s="11">
        <v>1</v>
      </c>
      <c r="D59" s="67"/>
      <c r="E59" s="9">
        <f t="shared" si="0"/>
        <v>0</v>
      </c>
    </row>
    <row r="60" spans="1:5" ht="22.15" customHeight="1">
      <c r="A60" s="12" t="s">
        <v>90</v>
      </c>
      <c r="B60" s="12" t="s">
        <v>33</v>
      </c>
      <c r="C60" s="11">
        <v>1</v>
      </c>
      <c r="D60" s="67"/>
      <c r="E60" s="9">
        <f t="shared" si="0"/>
        <v>0</v>
      </c>
    </row>
    <row r="61" spans="1:5" ht="22.15" customHeight="1">
      <c r="A61" s="12" t="s">
        <v>91</v>
      </c>
      <c r="B61" s="12" t="s">
        <v>33</v>
      </c>
      <c r="C61" s="11">
        <v>1</v>
      </c>
      <c r="D61" s="67"/>
      <c r="E61" s="9">
        <f t="shared" si="0"/>
        <v>0</v>
      </c>
    </row>
    <row r="62" spans="1:5" ht="22.15" customHeight="1">
      <c r="A62" s="12" t="s">
        <v>66</v>
      </c>
      <c r="B62" s="12" t="s">
        <v>33</v>
      </c>
      <c r="C62" s="11">
        <v>1</v>
      </c>
      <c r="D62" s="67"/>
      <c r="E62" s="9">
        <f t="shared" si="0"/>
        <v>0</v>
      </c>
    </row>
    <row r="63" spans="1:5" ht="22.15" customHeight="1">
      <c r="A63" s="12" t="s">
        <v>92</v>
      </c>
      <c r="B63" s="12" t="s">
        <v>33</v>
      </c>
      <c r="C63" s="11">
        <v>1</v>
      </c>
      <c r="D63" s="67"/>
      <c r="E63" s="9">
        <f t="shared" si="0"/>
        <v>0</v>
      </c>
    </row>
    <row r="64" spans="1:5" ht="22.15" customHeight="1">
      <c r="A64" s="12" t="s">
        <v>67</v>
      </c>
      <c r="B64" s="12" t="s">
        <v>33</v>
      </c>
      <c r="C64" s="11">
        <v>5</v>
      </c>
      <c r="D64" s="67"/>
      <c r="E64" s="9">
        <f t="shared" si="0"/>
        <v>0</v>
      </c>
    </row>
    <row r="65" spans="1:5" ht="22.15" customHeight="1">
      <c r="A65" s="12" t="s">
        <v>68</v>
      </c>
      <c r="B65" s="12" t="s">
        <v>33</v>
      </c>
      <c r="C65" s="11">
        <v>1</v>
      </c>
      <c r="D65" s="67"/>
      <c r="E65" s="9">
        <f t="shared" si="0"/>
        <v>0</v>
      </c>
    </row>
    <row r="66" spans="1:5" ht="22.15" customHeight="1">
      <c r="A66" s="12" t="s">
        <v>123</v>
      </c>
      <c r="B66" s="12" t="s">
        <v>33</v>
      </c>
      <c r="C66" s="11">
        <v>1</v>
      </c>
      <c r="D66" s="67"/>
      <c r="E66" s="9">
        <f t="shared" si="0"/>
        <v>0</v>
      </c>
    </row>
    <row r="67" spans="1:5" ht="22.15" customHeight="1">
      <c r="A67" s="12" t="s">
        <v>93</v>
      </c>
      <c r="B67" s="12" t="s">
        <v>33</v>
      </c>
      <c r="C67" s="11">
        <v>1</v>
      </c>
      <c r="D67" s="67"/>
      <c r="E67" s="9">
        <f t="shared" si="0"/>
        <v>0</v>
      </c>
    </row>
    <row r="68" spans="1:5" ht="22.15" customHeight="1">
      <c r="A68" s="12" t="s">
        <v>94</v>
      </c>
      <c r="B68" s="12" t="s">
        <v>33</v>
      </c>
      <c r="C68" s="11">
        <v>1</v>
      </c>
      <c r="D68" s="67"/>
      <c r="E68" s="9">
        <f t="shared" si="0"/>
        <v>0</v>
      </c>
    </row>
    <row r="69" spans="1:5" ht="22.15" customHeight="1">
      <c r="A69" s="12" t="s">
        <v>95</v>
      </c>
      <c r="B69" s="12" t="s">
        <v>33</v>
      </c>
      <c r="C69" s="11">
        <v>1</v>
      </c>
      <c r="D69" s="67"/>
      <c r="E69" s="9">
        <f t="shared" si="0"/>
        <v>0</v>
      </c>
    </row>
    <row r="70" spans="1:5" ht="22.15" customHeight="1">
      <c r="A70" s="12" t="s">
        <v>96</v>
      </c>
      <c r="B70" s="12" t="s">
        <v>33</v>
      </c>
      <c r="C70" s="11">
        <v>2</v>
      </c>
      <c r="D70" s="67"/>
      <c r="E70" s="9">
        <f t="shared" si="0"/>
        <v>0</v>
      </c>
    </row>
    <row r="71" spans="1:5" ht="22.15" customHeight="1">
      <c r="A71" s="12" t="s">
        <v>97</v>
      </c>
      <c r="B71" s="12" t="s">
        <v>33</v>
      </c>
      <c r="C71" s="11">
        <v>1</v>
      </c>
      <c r="D71" s="67"/>
      <c r="E71" s="9">
        <f t="shared" si="0"/>
        <v>0</v>
      </c>
    </row>
    <row r="72" spans="1:5" ht="22.15" customHeight="1">
      <c r="A72" s="12" t="s">
        <v>98</v>
      </c>
      <c r="B72" s="12" t="s">
        <v>33</v>
      </c>
      <c r="C72" s="11">
        <v>2</v>
      </c>
      <c r="D72" s="67"/>
      <c r="E72" s="9">
        <f t="shared" si="0"/>
        <v>0</v>
      </c>
    </row>
    <row r="73" spans="1:5" ht="22.15" customHeight="1">
      <c r="A73" s="12" t="s">
        <v>18</v>
      </c>
      <c r="B73" s="12" t="s">
        <v>33</v>
      </c>
      <c r="C73" s="11">
        <v>3</v>
      </c>
      <c r="D73" s="67"/>
      <c r="E73" s="9">
        <f t="shared" si="0"/>
        <v>0</v>
      </c>
    </row>
    <row r="74" spans="1:5" ht="22.15" customHeight="1">
      <c r="A74" s="12" t="s">
        <v>99</v>
      </c>
      <c r="B74" s="12" t="s">
        <v>34</v>
      </c>
      <c r="C74" s="11">
        <v>1</v>
      </c>
      <c r="D74" s="67"/>
      <c r="E74" s="9">
        <f t="shared" ref="E74:E103" si="1">ROUND((C74*D74),2)</f>
        <v>0</v>
      </c>
    </row>
    <row r="75" spans="1:5" ht="22.15" customHeight="1">
      <c r="A75" s="12" t="s">
        <v>100</v>
      </c>
      <c r="B75" s="12" t="s">
        <v>34</v>
      </c>
      <c r="C75" s="11">
        <v>1</v>
      </c>
      <c r="D75" s="67"/>
      <c r="E75" s="9">
        <f t="shared" si="1"/>
        <v>0</v>
      </c>
    </row>
    <row r="76" spans="1:5" ht="22.15" customHeight="1">
      <c r="A76" s="12" t="s">
        <v>101</v>
      </c>
      <c r="B76" s="12" t="s">
        <v>34</v>
      </c>
      <c r="C76" s="11">
        <v>1</v>
      </c>
      <c r="D76" s="67"/>
      <c r="E76" s="9">
        <f t="shared" si="1"/>
        <v>0</v>
      </c>
    </row>
    <row r="77" spans="1:5" ht="22.15" customHeight="1">
      <c r="A77" s="12" t="s">
        <v>102</v>
      </c>
      <c r="B77" s="12" t="s">
        <v>34</v>
      </c>
      <c r="C77" s="11">
        <v>1</v>
      </c>
      <c r="D77" s="67"/>
      <c r="E77" s="9">
        <f t="shared" si="1"/>
        <v>0</v>
      </c>
    </row>
    <row r="78" spans="1:5" ht="22.15" customHeight="1">
      <c r="A78" s="12" t="s">
        <v>103</v>
      </c>
      <c r="B78" s="12" t="s">
        <v>34</v>
      </c>
      <c r="C78" s="11">
        <v>1</v>
      </c>
      <c r="D78" s="67"/>
      <c r="E78" s="9">
        <f t="shared" si="1"/>
        <v>0</v>
      </c>
    </row>
    <row r="79" spans="1:5" ht="22.15" customHeight="1">
      <c r="A79" s="12" t="s">
        <v>104</v>
      </c>
      <c r="B79" s="12" t="s">
        <v>34</v>
      </c>
      <c r="C79" s="11">
        <v>1</v>
      </c>
      <c r="D79" s="67"/>
      <c r="E79" s="9">
        <f t="shared" si="1"/>
        <v>0</v>
      </c>
    </row>
    <row r="80" spans="1:5" ht="22.15" customHeight="1">
      <c r="A80" s="12" t="s">
        <v>105</v>
      </c>
      <c r="B80" s="12" t="s">
        <v>34</v>
      </c>
      <c r="C80" s="11">
        <v>1</v>
      </c>
      <c r="D80" s="67"/>
      <c r="E80" s="9">
        <f t="shared" si="1"/>
        <v>0</v>
      </c>
    </row>
    <row r="81" spans="1:5" ht="22.15" customHeight="1">
      <c r="A81" s="12" t="s">
        <v>106</v>
      </c>
      <c r="B81" s="12" t="s">
        <v>35</v>
      </c>
      <c r="C81" s="11">
        <v>1</v>
      </c>
      <c r="D81" s="67"/>
      <c r="E81" s="9">
        <f t="shared" si="1"/>
        <v>0</v>
      </c>
    </row>
    <row r="82" spans="1:5" ht="22.15" customHeight="1">
      <c r="A82" s="12" t="s">
        <v>107</v>
      </c>
      <c r="B82" s="12" t="s">
        <v>35</v>
      </c>
      <c r="C82" s="11">
        <v>1</v>
      </c>
      <c r="D82" s="67"/>
      <c r="E82" s="9">
        <f t="shared" si="1"/>
        <v>0</v>
      </c>
    </row>
    <row r="83" spans="1:5" ht="22.15" customHeight="1">
      <c r="A83" s="12" t="s">
        <v>108</v>
      </c>
      <c r="B83" s="12" t="s">
        <v>35</v>
      </c>
      <c r="C83" s="11">
        <v>1</v>
      </c>
      <c r="D83" s="67"/>
      <c r="E83" s="9">
        <f t="shared" si="1"/>
        <v>0</v>
      </c>
    </row>
    <row r="84" spans="1:5" ht="22.15" customHeight="1">
      <c r="A84" s="12" t="s">
        <v>109</v>
      </c>
      <c r="B84" s="12" t="s">
        <v>35</v>
      </c>
      <c r="C84" s="11">
        <v>1</v>
      </c>
      <c r="D84" s="67"/>
      <c r="E84" s="9">
        <f t="shared" si="1"/>
        <v>0</v>
      </c>
    </row>
    <row r="85" spans="1:5" ht="22.15" customHeight="1">
      <c r="A85" s="12" t="s">
        <v>110</v>
      </c>
      <c r="B85" s="12" t="s">
        <v>35</v>
      </c>
      <c r="C85" s="11">
        <v>1</v>
      </c>
      <c r="D85" s="67"/>
      <c r="E85" s="9">
        <f t="shared" si="1"/>
        <v>0</v>
      </c>
    </row>
    <row r="86" spans="1:5" ht="22.15" customHeight="1">
      <c r="A86" s="12" t="s">
        <v>111</v>
      </c>
      <c r="B86" s="12" t="s">
        <v>35</v>
      </c>
      <c r="C86" s="11">
        <v>1</v>
      </c>
      <c r="D86" s="67"/>
      <c r="E86" s="9">
        <f t="shared" si="1"/>
        <v>0</v>
      </c>
    </row>
    <row r="87" spans="1:5" ht="22.15" customHeight="1">
      <c r="A87" s="12" t="s">
        <v>112</v>
      </c>
      <c r="B87" s="12" t="s">
        <v>35</v>
      </c>
      <c r="C87" s="11">
        <v>1</v>
      </c>
      <c r="D87" s="67"/>
      <c r="E87" s="9">
        <f t="shared" si="1"/>
        <v>0</v>
      </c>
    </row>
    <row r="88" spans="1:5" ht="22.15" customHeight="1">
      <c r="A88" s="12" t="s">
        <v>113</v>
      </c>
      <c r="B88" s="12" t="s">
        <v>35</v>
      </c>
      <c r="C88" s="11">
        <v>1</v>
      </c>
      <c r="D88" s="67"/>
      <c r="E88" s="9">
        <f t="shared" si="1"/>
        <v>0</v>
      </c>
    </row>
    <row r="89" spans="1:5" ht="22.15" customHeight="1">
      <c r="A89" s="12" t="s">
        <v>114</v>
      </c>
      <c r="B89" s="12" t="s">
        <v>36</v>
      </c>
      <c r="C89" s="11">
        <v>1</v>
      </c>
      <c r="D89" s="67"/>
      <c r="E89" s="9">
        <f t="shared" si="1"/>
        <v>0</v>
      </c>
    </row>
    <row r="90" spans="1:5" ht="22.15" customHeight="1">
      <c r="A90" s="12" t="s">
        <v>115</v>
      </c>
      <c r="B90" s="12" t="s">
        <v>36</v>
      </c>
      <c r="C90" s="11">
        <v>1</v>
      </c>
      <c r="D90" s="67"/>
      <c r="E90" s="9">
        <f t="shared" si="1"/>
        <v>0</v>
      </c>
    </row>
    <row r="91" spans="1:5" ht="22.15" customHeight="1">
      <c r="A91" s="12" t="s">
        <v>116</v>
      </c>
      <c r="B91" s="12" t="s">
        <v>36</v>
      </c>
      <c r="C91" s="11">
        <v>1</v>
      </c>
      <c r="D91" s="67"/>
      <c r="E91" s="9">
        <f t="shared" si="1"/>
        <v>0</v>
      </c>
    </row>
    <row r="92" spans="1:5" ht="22.15" customHeight="1">
      <c r="A92" s="12" t="s">
        <v>117</v>
      </c>
      <c r="B92" s="12" t="s">
        <v>36</v>
      </c>
      <c r="C92" s="11">
        <v>1</v>
      </c>
      <c r="D92" s="67"/>
      <c r="E92" s="9">
        <f t="shared" si="1"/>
        <v>0</v>
      </c>
    </row>
    <row r="93" spans="1:5" ht="22.15" customHeight="1">
      <c r="A93" s="12" t="s">
        <v>19</v>
      </c>
      <c r="B93" s="12" t="s">
        <v>36</v>
      </c>
      <c r="C93" s="11">
        <v>1</v>
      </c>
      <c r="D93" s="67"/>
      <c r="E93" s="9">
        <f t="shared" si="1"/>
        <v>0</v>
      </c>
    </row>
    <row r="94" spans="1:5" ht="22.15" customHeight="1">
      <c r="A94" s="12" t="s">
        <v>20</v>
      </c>
      <c r="B94" s="12" t="s">
        <v>36</v>
      </c>
      <c r="C94" s="11">
        <v>1</v>
      </c>
      <c r="D94" s="67"/>
      <c r="E94" s="9">
        <f t="shared" si="1"/>
        <v>0</v>
      </c>
    </row>
    <row r="95" spans="1:5" ht="22.15" customHeight="1">
      <c r="A95" s="12" t="s">
        <v>118</v>
      </c>
      <c r="B95" s="12" t="s">
        <v>36</v>
      </c>
      <c r="C95" s="11">
        <v>1</v>
      </c>
      <c r="D95" s="67"/>
      <c r="E95" s="9">
        <f t="shared" si="1"/>
        <v>0</v>
      </c>
    </row>
    <row r="96" spans="1:5" ht="22.15" customHeight="1">
      <c r="A96" s="12" t="s">
        <v>119</v>
      </c>
      <c r="B96" s="12" t="s">
        <v>36</v>
      </c>
      <c r="C96" s="11">
        <v>1</v>
      </c>
      <c r="D96" s="67"/>
      <c r="E96" s="9">
        <f t="shared" si="1"/>
        <v>0</v>
      </c>
    </row>
    <row r="97" spans="1:5" ht="22.15" customHeight="1">
      <c r="A97" s="12" t="s">
        <v>21</v>
      </c>
      <c r="B97" s="12" t="s">
        <v>36</v>
      </c>
      <c r="C97" s="11">
        <v>1</v>
      </c>
      <c r="D97" s="67"/>
      <c r="E97" s="9">
        <f t="shared" si="1"/>
        <v>0</v>
      </c>
    </row>
    <row r="98" spans="1:5" ht="22.15" customHeight="1">
      <c r="A98" s="12" t="s">
        <v>22</v>
      </c>
      <c r="B98" s="12" t="s">
        <v>36</v>
      </c>
      <c r="C98" s="11">
        <v>1</v>
      </c>
      <c r="D98" s="67"/>
      <c r="E98" s="9">
        <f t="shared" si="1"/>
        <v>0</v>
      </c>
    </row>
    <row r="99" spans="1:5" ht="22.15" customHeight="1">
      <c r="A99" s="12" t="s">
        <v>120</v>
      </c>
      <c r="B99" s="12" t="s">
        <v>36</v>
      </c>
      <c r="C99" s="11">
        <v>1</v>
      </c>
      <c r="D99" s="67"/>
      <c r="E99" s="9">
        <f t="shared" si="1"/>
        <v>0</v>
      </c>
    </row>
    <row r="100" spans="1:5" ht="22.15" customHeight="1">
      <c r="A100" s="12" t="s">
        <v>121</v>
      </c>
      <c r="B100" s="12" t="s">
        <v>33</v>
      </c>
      <c r="C100" s="11">
        <v>2</v>
      </c>
      <c r="D100" s="67"/>
      <c r="E100" s="9">
        <f t="shared" si="1"/>
        <v>0</v>
      </c>
    </row>
    <row r="101" spans="1:5" ht="22.15" customHeight="1">
      <c r="A101" s="13" t="s">
        <v>124</v>
      </c>
      <c r="B101" s="13" t="s">
        <v>36</v>
      </c>
      <c r="C101" s="14">
        <v>1</v>
      </c>
      <c r="D101" s="69"/>
      <c r="E101" s="10">
        <f t="shared" si="1"/>
        <v>0</v>
      </c>
    </row>
    <row r="102" spans="1:5">
      <c r="A102" s="34" t="s">
        <v>125</v>
      </c>
      <c r="B102" s="35" t="s">
        <v>5</v>
      </c>
      <c r="C102" s="36"/>
      <c r="D102" s="66"/>
      <c r="E102" s="37">
        <f>SUM(E103:E103)</f>
        <v>0</v>
      </c>
    </row>
    <row r="103" spans="1:5" ht="45">
      <c r="A103" s="12" t="s">
        <v>125</v>
      </c>
      <c r="B103" s="12" t="s">
        <v>126</v>
      </c>
      <c r="C103" s="11">
        <v>1</v>
      </c>
      <c r="D103" s="67"/>
      <c r="E103" s="9">
        <f t="shared" si="1"/>
        <v>0</v>
      </c>
    </row>
    <row r="104" spans="1:5">
      <c r="A104" s="70" t="s">
        <v>137</v>
      </c>
    </row>
  </sheetData>
  <mergeCells count="1">
    <mergeCell ref="B4:E4"/>
  </mergeCells>
  <pageMargins left="0.19685039370078741" right="0.19685039370078741" top="0.19685039370078741" bottom="0.19685039370078741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Část_02_rekap</vt:lpstr>
      <vt:lpstr>Část_02_rozp</vt:lpstr>
      <vt:lpstr>Část_02_rekap!Oblast_tisku</vt:lpstr>
      <vt:lpstr>Část_02_rozp!Oblast_tisku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</dc:creator>
  <cp:lastModifiedBy>Kolar Ondrej</cp:lastModifiedBy>
  <cp:lastPrinted>2025-04-25T13:45:59Z</cp:lastPrinted>
  <dcterms:created xsi:type="dcterms:W3CDTF">2016-11-22T07:49:11Z</dcterms:created>
  <dcterms:modified xsi:type="dcterms:W3CDTF">2025-05-12T11:45:55Z</dcterms:modified>
</cp:coreProperties>
</file>